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0" yWindow="0" windowWidth="16380" windowHeight="8190" tabRatio="500"/>
  </bookViews>
  <sheets>
    <sheet name="Dostawa elektryczna" sheetId="2" r:id="rId1"/>
  </sheets>
  <calcPr calcId="145621" iterateDelta="1E-4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G44" i="2" l="1"/>
  <c r="G43" i="2"/>
  <c r="G42" i="2"/>
  <c r="G41" i="2"/>
  <c r="G40" i="2"/>
  <c r="G39" i="2"/>
  <c r="G38" i="2"/>
  <c r="G37" i="2"/>
  <c r="G36" i="2"/>
  <c r="G35" i="2"/>
  <c r="G34" i="2"/>
  <c r="G33" i="2"/>
  <c r="G32" i="2"/>
  <c r="G30" i="2"/>
  <c r="G29" i="2"/>
  <c r="G28" i="2"/>
  <c r="G25" i="2"/>
  <c r="G24" i="2"/>
  <c r="G23" i="2"/>
  <c r="G22" i="2"/>
  <c r="G21" i="2"/>
  <c r="G20" i="2"/>
  <c r="G19" i="2"/>
  <c r="G18" i="2"/>
  <c r="G17" i="2"/>
  <c r="G16" i="2"/>
  <c r="G15" i="2"/>
  <c r="G14" i="2"/>
  <c r="G13" i="2"/>
  <c r="G12" i="2"/>
  <c r="G11" i="2"/>
  <c r="G10" i="2"/>
  <c r="G9" i="2"/>
  <c r="A9" i="2"/>
  <c r="A10" i="2" s="1"/>
  <c r="A11" i="2" s="1"/>
  <c r="A12" i="2" s="1"/>
  <c r="A13" i="2" s="1"/>
  <c r="A14" i="2" s="1"/>
  <c r="A15" i="2" s="1"/>
  <c r="A16" i="2" s="1"/>
  <c r="A17" i="2" s="1"/>
  <c r="A18" i="2" s="1"/>
  <c r="A19" i="2" s="1"/>
  <c r="A20" i="2" s="1"/>
  <c r="A21" i="2" s="1"/>
  <c r="A22" i="2" s="1"/>
  <c r="A23" i="2" s="1"/>
  <c r="A24" i="2" s="1"/>
  <c r="A25" i="2" s="1"/>
  <c r="G8" i="2"/>
  <c r="A8" i="2"/>
  <c r="G7" i="2"/>
  <c r="G26" i="2" s="1"/>
</calcChain>
</file>

<file path=xl/sharedStrings.xml><?xml version="1.0" encoding="utf-8"?>
<sst xmlns="http://schemas.openxmlformats.org/spreadsheetml/2006/main" count="117" uniqueCount="57">
  <si>
    <t>Dostawa instalacji fotowoltaicznej o mocy 635kWp, kontenerowego magazynu energii</t>
  </si>
  <si>
    <t>Lp</t>
  </si>
  <si>
    <t>Nr ST</t>
  </si>
  <si>
    <t>Opis robót</t>
  </si>
  <si>
    <t>Jm</t>
  </si>
  <si>
    <t>Ilość</t>
  </si>
  <si>
    <t>Cena</t>
  </si>
  <si>
    <t>Wartość</t>
  </si>
  <si>
    <t>I Instalacja fotowoltaiczna</t>
  </si>
  <si>
    <t>STWIOR</t>
  </si>
  <si>
    <t>Montaż konstrukcji skrzynek lub rozdzielnic o masie do 20kg przez przykręcenie do gotowego podłoża - rozdzielnice typu RAC</t>
  </si>
  <si>
    <t>szt</t>
  </si>
  <si>
    <t>Montaż konstrukcji skrzynek lub rozdzielnic o masie do 20kg przez przykręcenie do gotowego podłoża - rozdzielnice typu RDC</t>
  </si>
  <si>
    <t>Montaż konstrukcji skrzynek lub rozdzielnic o masie do 50kg przez zabetonowanie do podłoża- inwerter 100 kW</t>
  </si>
  <si>
    <t>Układanie kabli o masie do 5,5kg/m w budynkach, budowlach lub na estakadach z mocowaniem - YKYżo 5x95mm2</t>
  </si>
  <si>
    <t>m</t>
  </si>
  <si>
    <t>Układanie kabli o masie do 5,5kg/m w rurach, pustakach lub kanałach zamkniętych  - YKYżo 5x95mm2</t>
  </si>
  <si>
    <t>Przebijanie otworów długości do 2 1/2 cegły dla średnic 40mm w ścianach lub stropach ceglanych</t>
  </si>
  <si>
    <t>otworów</t>
  </si>
  <si>
    <t>Mocowanie przez klejenia konstrukcji wsporczych o masie do 5kg - 1 mocowanie - analogia</t>
  </si>
  <si>
    <t>Przykręcanie do gotowych otworów korytek o szerokości do 100mm - Korytka kablowe K100H42</t>
  </si>
  <si>
    <t>Osadzanie w ścianie kołków kotwiących M10</t>
  </si>
  <si>
    <t>Układanie przewodów kabelkowych o łącznym przekroju żył do 50mm2 w listwach i kanałach elektroinstalacyjnych - LgYżo35mm2</t>
  </si>
  <si>
    <t>Montaż końcówek kablowych o przekroju do 50mm2 przez zaciskanie</t>
  </si>
  <si>
    <t>Podłączenie pod zaciski lub bolce przewodów pojedynczych o przekroju do 120mm2</t>
  </si>
  <si>
    <t>Konstrukcje wsporcze pod panele do blachy trapezowej</t>
  </si>
  <si>
    <t>kpl</t>
  </si>
  <si>
    <t>Konstrukcje wsporcze pod panele na elewacje</t>
  </si>
  <si>
    <t>Konstrukcje wsporcze pod panele na na grunt</t>
  </si>
  <si>
    <t>Montaż aparatów elektrycznych o masie do 20kg - panele fotowoltaiczne monokrystaliczne 500W - analogia</t>
  </si>
  <si>
    <t>Podłączenie pod zaciski lub bolce przewodów pojedynczych o przekroju do 6mm2 - łączenie przewodów solarnych</t>
  </si>
  <si>
    <t>Układanie przewodów kabelkowych o łącznym przekroju żył do 7,5mm2 w gotowych korytkach i na drabinkach na uchwytach bezśrubowych - kabel solarny 6mm2</t>
  </si>
  <si>
    <t>Montaż kompletu końcówek przewodów DC poprzez zaciskanie</t>
  </si>
  <si>
    <t>Razem instalacja fotowoltaiczna</t>
  </si>
  <si>
    <t>II Magazyn energii</t>
  </si>
  <si>
    <t>Dostawa i montaż wraz z uruchomieniem w ramach budowy magazynu energii o pojemności powyżej 2.0MWh</t>
  </si>
  <si>
    <t>20a</t>
  </si>
  <si>
    <t>Wykonanie posadowienia magazyny energii – fundament pod magazyn wg DTR urządzenia magazynu energii</t>
  </si>
  <si>
    <t>Razem magazyn energii</t>
  </si>
  <si>
    <t>III Inne</t>
  </si>
  <si>
    <t>Sprawdzenie i pomiar obwodu elektrycznego 3-fazowego niskiego napięcia</t>
  </si>
  <si>
    <t>pomiar</t>
  </si>
  <si>
    <t>Badanie linii kablowej 5 żyłowej niskiego napięcia</t>
  </si>
  <si>
    <t>odcinek</t>
  </si>
  <si>
    <t>Badania i pomiary instalacji odgromowej - pierwszy pomiar</t>
  </si>
  <si>
    <t>Badania i pomiary instalacji odgromowej - każdy następny pomiar</t>
  </si>
  <si>
    <t>Sprawdzenie samoczynnego wyłączania zasilania - pierwsza próba działania wyłącznika różnicowo-prądowego</t>
  </si>
  <si>
    <t>próbę</t>
  </si>
  <si>
    <t>Sprawdzenie samoczynnego wyłączania zasilania - następna próba działania wyłącznika różnicowo-prądowego</t>
  </si>
  <si>
    <t>Sprawdzenie i pomiar obwodu elektrycznego DC - analogia</t>
  </si>
  <si>
    <t>Uruchomienie i próby instalacji fotowoltaicznej</t>
  </si>
  <si>
    <t>Dokumentacja powykonawcza instalacji elektrycznych</t>
  </si>
  <si>
    <t>Obsługa geodezyjna</t>
  </si>
  <si>
    <t>Dobór, montaż i uruchomienie kompensacji mocy biernej</t>
  </si>
  <si>
    <t>Montaż, wykonanie systemu telemechaniki zgodnie z wymogami gestora sieci energetycznej.</t>
  </si>
  <si>
    <t>Razem uzgodnienia telemechanika</t>
  </si>
  <si>
    <t>Nr sprawy: ZP.271.82.2025                                                                                                             załacznik nr 2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</si>
</sst>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4"/>
      <color rgb="FF000000"/>
      <name val="Times New Roman"/>
      <family val="1"/>
      <charset val="238"/>
    </font>
    <font>
      <b/>
      <sz val="10"/>
      <color theme="1"/>
      <name val="Times New Roman"/>
      <family val="1"/>
      <charset val="238"/>
    </font>
    <font>
      <sz val="10"/>
      <color theme="1"/>
      <name val="Times New Roman"/>
      <family val="1"/>
      <charset val="238"/>
    </font>
    <font>
      <sz val="10"/>
      <color rgb="FF000000"/>
      <name val="Times New Roman"/>
      <family val="1"/>
      <charset val="238"/>
    </font>
    <font>
      <i/>
      <sz val="10"/>
      <color rgb="FF000000"/>
      <name val="Times New Roman"/>
      <family val="1"/>
      <charset val="238"/>
    </font>
    <font>
      <b/>
      <sz val="10"/>
      <color rgb="FF00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rgb="FFFFFFFF"/>
      </patternFill>
    </fill>
    <fill>
      <patternFill patternType="solid">
        <fgColor theme="0"/>
        <bgColor rgb="FFF2F2F2"/>
      </patternFill>
    </fill>
    <fill>
      <patternFill patternType="solid">
        <fgColor rgb="FFFFFF00"/>
        <bgColor rgb="FFFFFF00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</borders>
  <cellStyleXfs count="1">
    <xf numFmtId="0" fontId="0" fillId="0" borderId="0"/>
  </cellStyleXfs>
  <cellXfs count="17">
    <xf numFmtId="0" fontId="0" fillId="0" borderId="0" xfId="0"/>
    <xf numFmtId="0" fontId="3" fillId="4" borderId="1" xfId="0" applyFont="1" applyFill="1" applyBorder="1" applyAlignment="1" applyProtection="1">
      <alignment horizontal="right" wrapText="1"/>
    </xf>
    <xf numFmtId="0" fontId="1" fillId="0" borderId="0" xfId="0" applyFont="1" applyBorder="1" applyAlignment="1" applyProtection="1">
      <alignment horizontal="center" vertical="center"/>
    </xf>
    <xf numFmtId="0" fontId="2" fillId="0" borderId="0" xfId="0" applyFont="1" applyBorder="1" applyAlignment="1" applyProtection="1">
      <alignment horizontal="center" vertical="center" wrapText="1"/>
    </xf>
    <xf numFmtId="0" fontId="0" fillId="0" borderId="0" xfId="0" applyAlignment="1" applyProtection="1"/>
    <xf numFmtId="0" fontId="4" fillId="0" borderId="2" xfId="0" applyFont="1" applyBorder="1" applyAlignment="1" applyProtection="1">
      <alignment horizontal="center" vertical="center"/>
    </xf>
    <xf numFmtId="0" fontId="5" fillId="3" borderId="1" xfId="0" applyFont="1" applyFill="1" applyBorder="1" applyAlignment="1" applyProtection="1">
      <alignment horizontal="center" vertical="center" wrapText="1"/>
    </xf>
    <xf numFmtId="0" fontId="6" fillId="3" borderId="1" xfId="0" applyFont="1" applyFill="1" applyBorder="1" applyAlignment="1" applyProtection="1">
      <alignment horizontal="center" vertical="center" wrapText="1"/>
    </xf>
    <xf numFmtId="0" fontId="6" fillId="3" borderId="3" xfId="0" applyFont="1" applyFill="1" applyBorder="1" applyAlignment="1" applyProtection="1">
      <alignment horizontal="center" vertical="center" wrapText="1"/>
    </xf>
    <xf numFmtId="0" fontId="4" fillId="2" borderId="2" xfId="0" applyFont="1" applyFill="1" applyBorder="1" applyAlignment="1" applyProtection="1"/>
    <xf numFmtId="0" fontId="7" fillId="2" borderId="1" xfId="0" applyFont="1" applyFill="1" applyBorder="1" applyAlignment="1" applyProtection="1">
      <alignment horizontal="center" vertical="center" wrapText="1"/>
    </xf>
    <xf numFmtId="0" fontId="7" fillId="2" borderId="1" xfId="0" applyFont="1" applyFill="1" applyBorder="1" applyAlignment="1" applyProtection="1">
      <alignment horizontal="left" vertical="center" wrapText="1"/>
    </xf>
    <xf numFmtId="0" fontId="7" fillId="2" borderId="1" xfId="0" applyFont="1" applyFill="1" applyBorder="1" applyAlignment="1" applyProtection="1">
      <alignment horizontal="right" vertical="center" wrapText="1"/>
    </xf>
    <xf numFmtId="0" fontId="4" fillId="0" borderId="2" xfId="0" applyFont="1" applyBorder="1" applyAlignment="1" applyProtection="1"/>
    <xf numFmtId="0" fontId="5" fillId="3" borderId="1" xfId="0" applyFont="1" applyFill="1" applyBorder="1" applyAlignment="1" applyProtection="1">
      <alignment horizontal="left" vertical="center" wrapText="1"/>
    </xf>
    <xf numFmtId="4" fontId="5" fillId="3" borderId="1" xfId="0" applyNumberFormat="1" applyFont="1" applyFill="1" applyBorder="1" applyAlignment="1" applyProtection="1">
      <alignment horizontal="center" vertical="center" wrapText="1"/>
    </xf>
    <xf numFmtId="4" fontId="7" fillId="4" borderId="1" xfId="0" applyNumberFormat="1" applyFont="1" applyFill="1" applyBorder="1" applyAlignment="1" applyProtection="1">
      <alignment horizontal="center" vertical="center" wrapText="1"/>
    </xf>
  </cellXfs>
  <cellStyles count="1">
    <cellStyle name="Normalny" xfId="0" builtinId="0"/>
  </cellStyles>
  <dxfs count="0"/>
  <tableStyles count="0" defaultTableStyle="TableStyleMedium2" defaultPivotStyle="PivotStyleLight16"/>
  <colors>
    <indexedColors>
      <rgbColor rgb="FF000000"/>
      <rgbColor rgb="FFFFFFFF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C0C0C0"/>
      <rgbColor rgb="FF808080"/>
      <rgbColor rgb="FF9999FF"/>
      <rgbColor rgb="FF993366"/>
      <rgbColor rgb="FFF2F2F2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rgbClr val="000000"/>
      </a:dk1>
      <a:lt1>
        <a:srgbClr val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</a:majorFont>
      <a:minorFont>
        <a:latin typeface="Calibri" panose="020F0502020204030204"/>
        <a:ea typeface=""/>
        <a:cs typeface=""/>
      </a:minorFont>
    </a:fontScheme>
    <a:fmtScheme>
      <a:fillStyleLst>
        <a:solidFill>
          <a:schemeClr val="phClr"/>
        </a:solidFill>
        <a:gradFill>
          <a:gsLst>
            <a:gs pos="0">
              <a:schemeClr val="phClr">
                <a:lumMod val="110000"/>
                <a:tint val="67000"/>
              </a:schemeClr>
            </a:gs>
            <a:gs pos="50000">
              <a:schemeClr val="phClr">
                <a:lumMod val="105000"/>
                <a:tint val="73000"/>
              </a:schemeClr>
            </a:gs>
            <a:gs pos="100000">
              <a:schemeClr val="phClr">
                <a:lumMod val="105000"/>
                <a:tint val="81000"/>
              </a:schemeClr>
            </a:gs>
          </a:gsLst>
          <a:lin ang="5400000" scaled="0"/>
          <a:tileRect/>
        </a:gradFill>
        <a:gradFill>
          <a:gsLst>
            <a:gs pos="0">
              <a:schemeClr val="phClr">
                <a:lumMod val="102000"/>
                <a:tint val="94000"/>
              </a:schemeClr>
            </a:gs>
            <a:gs pos="50000">
              <a:schemeClr val="phClr">
                <a:lumMod val="100000"/>
                <a:shade val="100000"/>
              </a:schemeClr>
            </a:gs>
            <a:gs pos="100000">
              <a:schemeClr val="phClr">
                <a:lumMod val="99000"/>
                <a:shade val="78000"/>
              </a:schemeClr>
            </a:gs>
          </a:gsLst>
          <a:lin ang="5400000" scaled="0"/>
          <a:tileRect/>
        </a:gradFill>
      </a:fillStyleLst>
      <a:lnStyleLst>
        <a:ln w="6350" cap="flat" cmpd="sng" algn="ctr">
          <a:prstDash val="solid"/>
          <a:miter lim="800000"/>
        </a:ln>
        <a:ln w="12700" cap="flat" cmpd="sng" algn="ctr">
          <a:prstDash val="solid"/>
          <a:miter lim="800000"/>
        </a:ln>
        <a:ln w="19050" cap="flat" cmpd="sng" algn="ctr"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/>
        </a:effectStyle>
      </a:effectStyleLst>
      <a:bgFillStyleLst>
        <a:solidFill>
          <a:schemeClr val="phClr"/>
        </a:solidFill>
        <a:solidFill>
          <a:schemeClr val="phClr">
            <a:tint val="95000"/>
          </a:schemeClr>
        </a:solidFill>
        <a:gradFill>
          <a:gsLst>
            <a:gs pos="0">
              <a:schemeClr val="phClr">
                <a:tint val="93000"/>
                <a:shade val="98000"/>
                <a:lumMod val="102000"/>
              </a:schemeClr>
            </a:gs>
            <a:gs pos="50000">
              <a:schemeClr val="phClr">
                <a:tint val="98000"/>
                <a:shade val="90000"/>
                <a:lumMod val="103000"/>
              </a:schemeClr>
            </a:gs>
            <a:gs pos="100000">
              <a:schemeClr val="phClr">
                <a:shade val="63000"/>
              </a:schemeClr>
            </a:gs>
          </a:gsLst>
          <a:lin ang="5400000" scaled="0"/>
          <a:tileRect/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zoomScaleNormal="100" workbookViewId="0">
      <selection activeCell="O12" sqref="O12"/>
    </sheetView>
  </sheetViews>
  <sheetFormatPr defaultColWidth="8.7109375" defaultRowHeight="15" x14ac:dyDescent="0.25"/>
  <cols>
    <col min="1" max="1" width="4.42578125" style="4" customWidth="1"/>
    <col min="3" max="3" width="41.5703125" style="4" customWidth="1"/>
    <col min="7" max="7" width="11.7109375" customWidth="1"/>
  </cols>
  <sheetData>
    <row r="1" spans="1:8" x14ac:dyDescent="0.25">
      <c r="A1" s="2" t="s">
        <v>56</v>
      </c>
      <c r="B1" s="2"/>
      <c r="C1" s="2"/>
      <c r="D1" s="2"/>
      <c r="E1" s="2"/>
      <c r="F1" s="2"/>
      <c r="G1" s="2"/>
    </row>
    <row r="2" spans="1:8" ht="51.75" customHeight="1" x14ac:dyDescent="0.25">
      <c r="A2" s="3" t="s">
        <v>0</v>
      </c>
      <c r="B2" s="3"/>
      <c r="C2" s="3"/>
      <c r="D2" s="3"/>
      <c r="E2" s="3"/>
      <c r="F2" s="3"/>
      <c r="G2" s="3"/>
    </row>
    <row r="4" spans="1:8" x14ac:dyDescent="0.25">
      <c r="A4" s="5" t="s">
        <v>1</v>
      </c>
      <c r="B4" s="6" t="s">
        <v>2</v>
      </c>
      <c r="C4" s="6" t="s">
        <v>3</v>
      </c>
      <c r="D4" s="6" t="s">
        <v>4</v>
      </c>
      <c r="E4" s="6" t="s">
        <v>5</v>
      </c>
      <c r="F4" s="6" t="s">
        <v>6</v>
      </c>
      <c r="G4" s="6" t="s">
        <v>7</v>
      </c>
    </row>
    <row r="5" spans="1:8" x14ac:dyDescent="0.25">
      <c r="A5" s="5">
        <v>1</v>
      </c>
      <c r="B5" s="7">
        <v>3</v>
      </c>
      <c r="C5" s="7">
        <v>4</v>
      </c>
      <c r="D5" s="7">
        <v>5</v>
      </c>
      <c r="E5" s="7">
        <v>6</v>
      </c>
      <c r="F5" s="7">
        <v>7</v>
      </c>
      <c r="G5" s="7">
        <v>8</v>
      </c>
      <c r="H5" s="8"/>
    </row>
    <row r="6" spans="1:8" x14ac:dyDescent="0.25">
      <c r="A6" s="9"/>
      <c r="B6" s="10"/>
      <c r="C6" s="11" t="s">
        <v>8</v>
      </c>
      <c r="D6" s="10"/>
      <c r="E6" s="10"/>
      <c r="F6" s="12"/>
      <c r="G6" s="12"/>
    </row>
    <row r="7" spans="1:8" ht="38.25" x14ac:dyDescent="0.25">
      <c r="A7" s="13">
        <v>1</v>
      </c>
      <c r="B7" s="6" t="s">
        <v>9</v>
      </c>
      <c r="C7" s="14" t="s">
        <v>10</v>
      </c>
      <c r="D7" s="15" t="s">
        <v>11</v>
      </c>
      <c r="E7" s="15">
        <v>3</v>
      </c>
      <c r="F7" s="15">
        <v>0</v>
      </c>
      <c r="G7" s="15">
        <f t="shared" ref="G7:G25" si="0">E7*F7</f>
        <v>0</v>
      </c>
    </row>
    <row r="8" spans="1:8" ht="38.25" x14ac:dyDescent="0.25">
      <c r="A8" s="13">
        <f t="shared" ref="A8:A25" si="1">A7+1</f>
        <v>2</v>
      </c>
      <c r="B8" s="6" t="s">
        <v>9</v>
      </c>
      <c r="C8" s="14" t="s">
        <v>12</v>
      </c>
      <c r="D8" s="15" t="s">
        <v>11</v>
      </c>
      <c r="E8" s="15">
        <v>7</v>
      </c>
      <c r="F8" s="15">
        <v>0</v>
      </c>
      <c r="G8" s="15">
        <f t="shared" si="0"/>
        <v>0</v>
      </c>
    </row>
    <row r="9" spans="1:8" ht="38.25" x14ac:dyDescent="0.25">
      <c r="A9" s="13">
        <f t="shared" si="1"/>
        <v>3</v>
      </c>
      <c r="B9" s="6" t="s">
        <v>9</v>
      </c>
      <c r="C9" s="14" t="s">
        <v>13</v>
      </c>
      <c r="D9" s="15" t="s">
        <v>11</v>
      </c>
      <c r="E9" s="15">
        <v>7</v>
      </c>
      <c r="F9" s="15">
        <v>0</v>
      </c>
      <c r="G9" s="15">
        <f t="shared" si="0"/>
        <v>0</v>
      </c>
    </row>
    <row r="10" spans="1:8" ht="38.25" x14ac:dyDescent="0.25">
      <c r="A10" s="13">
        <f t="shared" si="1"/>
        <v>4</v>
      </c>
      <c r="B10" s="6" t="s">
        <v>9</v>
      </c>
      <c r="C10" s="14" t="s">
        <v>14</v>
      </c>
      <c r="D10" s="15" t="s">
        <v>15</v>
      </c>
      <c r="E10" s="15">
        <v>75</v>
      </c>
      <c r="F10" s="15">
        <v>0</v>
      </c>
      <c r="G10" s="15">
        <f t="shared" si="0"/>
        <v>0</v>
      </c>
    </row>
    <row r="11" spans="1:8" ht="38.25" x14ac:dyDescent="0.25">
      <c r="A11" s="13">
        <f t="shared" si="1"/>
        <v>5</v>
      </c>
      <c r="B11" s="6" t="s">
        <v>9</v>
      </c>
      <c r="C11" s="14" t="s">
        <v>16</v>
      </c>
      <c r="D11" s="15" t="s">
        <v>15</v>
      </c>
      <c r="E11" s="15">
        <v>6</v>
      </c>
      <c r="F11" s="15">
        <v>0</v>
      </c>
      <c r="G11" s="15">
        <f t="shared" si="0"/>
        <v>0</v>
      </c>
    </row>
    <row r="12" spans="1:8" ht="25.5" x14ac:dyDescent="0.25">
      <c r="A12" s="13">
        <f t="shared" si="1"/>
        <v>6</v>
      </c>
      <c r="B12" s="6" t="s">
        <v>9</v>
      </c>
      <c r="C12" s="14" t="s">
        <v>17</v>
      </c>
      <c r="D12" s="15" t="s">
        <v>18</v>
      </c>
      <c r="E12" s="15">
        <v>2</v>
      </c>
      <c r="F12" s="15">
        <v>0</v>
      </c>
      <c r="G12" s="15">
        <f t="shared" si="0"/>
        <v>0</v>
      </c>
    </row>
    <row r="13" spans="1:8" ht="25.5" x14ac:dyDescent="0.25">
      <c r="A13" s="13">
        <f t="shared" si="1"/>
        <v>7</v>
      </c>
      <c r="B13" s="6" t="s">
        <v>9</v>
      </c>
      <c r="C13" s="14" t="s">
        <v>19</v>
      </c>
      <c r="D13" s="15" t="s">
        <v>11</v>
      </c>
      <c r="E13" s="15">
        <v>660</v>
      </c>
      <c r="F13" s="15">
        <v>0</v>
      </c>
      <c r="G13" s="15">
        <f t="shared" si="0"/>
        <v>0</v>
      </c>
    </row>
    <row r="14" spans="1:8" ht="25.5" x14ac:dyDescent="0.25">
      <c r="A14" s="13">
        <f t="shared" si="1"/>
        <v>8</v>
      </c>
      <c r="B14" s="6" t="s">
        <v>9</v>
      </c>
      <c r="C14" s="14" t="s">
        <v>20</v>
      </c>
      <c r="D14" s="15" t="s">
        <v>15</v>
      </c>
      <c r="E14" s="15">
        <v>330</v>
      </c>
      <c r="F14" s="15">
        <v>0</v>
      </c>
      <c r="G14" s="15">
        <f t="shared" si="0"/>
        <v>0</v>
      </c>
    </row>
    <row r="15" spans="1:8" x14ac:dyDescent="0.25">
      <c r="A15" s="13">
        <f t="shared" si="1"/>
        <v>9</v>
      </c>
      <c r="B15" s="6" t="s">
        <v>9</v>
      </c>
      <c r="C15" s="14" t="s">
        <v>21</v>
      </c>
      <c r="D15" s="15" t="s">
        <v>11</v>
      </c>
      <c r="E15" s="15">
        <v>660</v>
      </c>
      <c r="F15" s="15">
        <v>0</v>
      </c>
      <c r="G15" s="15">
        <f t="shared" si="0"/>
        <v>0</v>
      </c>
    </row>
    <row r="16" spans="1:8" ht="38.25" x14ac:dyDescent="0.25">
      <c r="A16" s="13">
        <f t="shared" si="1"/>
        <v>10</v>
      </c>
      <c r="B16" s="6" t="s">
        <v>9</v>
      </c>
      <c r="C16" s="14" t="s">
        <v>22</v>
      </c>
      <c r="D16" s="15" t="s">
        <v>15</v>
      </c>
      <c r="E16" s="15">
        <v>60</v>
      </c>
      <c r="F16" s="15">
        <v>0</v>
      </c>
      <c r="G16" s="15">
        <f t="shared" si="0"/>
        <v>0</v>
      </c>
    </row>
    <row r="17" spans="1:7" ht="25.5" x14ac:dyDescent="0.25">
      <c r="A17" s="13">
        <f t="shared" si="1"/>
        <v>11</v>
      </c>
      <c r="B17" s="6" t="s">
        <v>9</v>
      </c>
      <c r="C17" s="14" t="s">
        <v>23</v>
      </c>
      <c r="D17" s="15" t="s">
        <v>11</v>
      </c>
      <c r="E17" s="15">
        <v>10</v>
      </c>
      <c r="F17" s="15">
        <v>0</v>
      </c>
      <c r="G17" s="15">
        <f t="shared" si="0"/>
        <v>0</v>
      </c>
    </row>
    <row r="18" spans="1:7" ht="25.5" x14ac:dyDescent="0.25">
      <c r="A18" s="13">
        <f t="shared" si="1"/>
        <v>12</v>
      </c>
      <c r="B18" s="6" t="s">
        <v>9</v>
      </c>
      <c r="C18" s="14" t="s">
        <v>24</v>
      </c>
      <c r="D18" s="15" t="s">
        <v>11</v>
      </c>
      <c r="E18" s="15">
        <v>10</v>
      </c>
      <c r="F18" s="15">
        <v>0</v>
      </c>
      <c r="G18" s="15">
        <f t="shared" si="0"/>
        <v>0</v>
      </c>
    </row>
    <row r="19" spans="1:7" ht="25.5" x14ac:dyDescent="0.25">
      <c r="A19" s="13">
        <f t="shared" si="1"/>
        <v>13</v>
      </c>
      <c r="B19" s="6" t="s">
        <v>9</v>
      </c>
      <c r="C19" s="14" t="s">
        <v>25</v>
      </c>
      <c r="D19" s="15" t="s">
        <v>26</v>
      </c>
      <c r="E19" s="15">
        <v>284</v>
      </c>
      <c r="F19" s="15">
        <v>0</v>
      </c>
      <c r="G19" s="15">
        <f t="shared" si="0"/>
        <v>0</v>
      </c>
    </row>
    <row r="20" spans="1:7" x14ac:dyDescent="0.25">
      <c r="A20" s="13">
        <f t="shared" si="1"/>
        <v>14</v>
      </c>
      <c r="B20" s="6" t="s">
        <v>9</v>
      </c>
      <c r="C20" s="14" t="s">
        <v>27</v>
      </c>
      <c r="D20" s="15" t="s">
        <v>26</v>
      </c>
      <c r="E20" s="15">
        <v>60</v>
      </c>
      <c r="F20" s="15">
        <v>0</v>
      </c>
      <c r="G20" s="15">
        <f t="shared" si="0"/>
        <v>0</v>
      </c>
    </row>
    <row r="21" spans="1:7" x14ac:dyDescent="0.25">
      <c r="A21" s="13">
        <f t="shared" si="1"/>
        <v>15</v>
      </c>
      <c r="B21" s="6" t="s">
        <v>9</v>
      </c>
      <c r="C21" s="14" t="s">
        <v>28</v>
      </c>
      <c r="D21" s="15" t="s">
        <v>26</v>
      </c>
      <c r="E21" s="15">
        <v>292</v>
      </c>
      <c r="F21" s="15">
        <v>0</v>
      </c>
      <c r="G21" s="15">
        <f t="shared" si="0"/>
        <v>0</v>
      </c>
    </row>
    <row r="22" spans="1:7" ht="38.25" x14ac:dyDescent="0.25">
      <c r="A22" s="13">
        <f t="shared" si="1"/>
        <v>16</v>
      </c>
      <c r="B22" s="6" t="s">
        <v>9</v>
      </c>
      <c r="C22" s="14" t="s">
        <v>29</v>
      </c>
      <c r="D22" s="15" t="s">
        <v>11</v>
      </c>
      <c r="E22" s="15">
        <v>1271</v>
      </c>
      <c r="F22" s="15">
        <v>0</v>
      </c>
      <c r="G22" s="15">
        <f t="shared" si="0"/>
        <v>0</v>
      </c>
    </row>
    <row r="23" spans="1:7" ht="38.25" x14ac:dyDescent="0.25">
      <c r="A23" s="13">
        <f t="shared" si="1"/>
        <v>17</v>
      </c>
      <c r="B23" s="6" t="s">
        <v>9</v>
      </c>
      <c r="C23" s="14" t="s">
        <v>30</v>
      </c>
      <c r="D23" s="15" t="s">
        <v>11</v>
      </c>
      <c r="E23" s="15">
        <v>1518</v>
      </c>
      <c r="F23" s="15">
        <v>0</v>
      </c>
      <c r="G23" s="15">
        <f t="shared" si="0"/>
        <v>0</v>
      </c>
    </row>
    <row r="24" spans="1:7" ht="51" x14ac:dyDescent="0.25">
      <c r="A24" s="13">
        <f t="shared" si="1"/>
        <v>18</v>
      </c>
      <c r="B24" s="6" t="s">
        <v>9</v>
      </c>
      <c r="C24" s="14" t="s">
        <v>31</v>
      </c>
      <c r="D24" s="15" t="s">
        <v>15</v>
      </c>
      <c r="E24" s="15">
        <v>3300</v>
      </c>
      <c r="F24" s="15">
        <v>0</v>
      </c>
      <c r="G24" s="15">
        <f t="shared" si="0"/>
        <v>0</v>
      </c>
    </row>
    <row r="25" spans="1:7" ht="25.5" x14ac:dyDescent="0.25">
      <c r="A25" s="13">
        <f t="shared" si="1"/>
        <v>19</v>
      </c>
      <c r="B25" s="6" t="s">
        <v>9</v>
      </c>
      <c r="C25" s="14" t="s">
        <v>32</v>
      </c>
      <c r="D25" s="15" t="s">
        <v>11</v>
      </c>
      <c r="E25" s="15">
        <v>400</v>
      </c>
      <c r="F25" s="15">
        <v>0</v>
      </c>
      <c r="G25" s="15">
        <f t="shared" si="0"/>
        <v>0</v>
      </c>
    </row>
    <row r="26" spans="1:7" ht="15" customHeight="1" x14ac:dyDescent="0.25">
      <c r="A26" s="1" t="s">
        <v>33</v>
      </c>
      <c r="B26" s="1"/>
      <c r="C26" s="1"/>
      <c r="D26" s="1"/>
      <c r="E26" s="1"/>
      <c r="F26" s="1"/>
      <c r="G26" s="16">
        <f>SUM(G7:G25)</f>
        <v>0</v>
      </c>
    </row>
    <row r="27" spans="1:7" x14ac:dyDescent="0.25">
      <c r="A27" s="9"/>
      <c r="B27" s="10"/>
      <c r="C27" s="11" t="s">
        <v>34</v>
      </c>
      <c r="D27" s="10"/>
      <c r="E27" s="10"/>
      <c r="F27" s="12"/>
      <c r="G27" s="12"/>
    </row>
    <row r="28" spans="1:7" ht="38.25" x14ac:dyDescent="0.25">
      <c r="A28" s="13">
        <v>20</v>
      </c>
      <c r="B28" s="6" t="s">
        <v>9</v>
      </c>
      <c r="C28" s="14" t="s">
        <v>35</v>
      </c>
      <c r="D28" s="15" t="s">
        <v>11</v>
      </c>
      <c r="E28" s="15">
        <v>1</v>
      </c>
      <c r="F28" s="15">
        <v>0</v>
      </c>
      <c r="G28" s="15">
        <f>E28*F28</f>
        <v>0</v>
      </c>
    </row>
    <row r="29" spans="1:7" ht="38.25" x14ac:dyDescent="0.25">
      <c r="A29" s="13" t="s">
        <v>36</v>
      </c>
      <c r="B29" s="6" t="s">
        <v>9</v>
      </c>
      <c r="C29" s="14" t="s">
        <v>37</v>
      </c>
      <c r="D29" s="15" t="s">
        <v>11</v>
      </c>
      <c r="E29" s="15">
        <v>1</v>
      </c>
      <c r="F29" s="15">
        <v>0</v>
      </c>
      <c r="G29" s="15">
        <f>E29*F29</f>
        <v>0</v>
      </c>
    </row>
    <row r="30" spans="1:7" ht="15" customHeight="1" x14ac:dyDescent="0.25">
      <c r="A30" s="1" t="s">
        <v>38</v>
      </c>
      <c r="B30" s="1"/>
      <c r="C30" s="1"/>
      <c r="D30" s="1"/>
      <c r="E30" s="1"/>
      <c r="F30" s="1"/>
      <c r="G30" s="16">
        <f>E30*F30</f>
        <v>0</v>
      </c>
    </row>
    <row r="31" spans="1:7" x14ac:dyDescent="0.25">
      <c r="A31" s="9"/>
      <c r="B31" s="10"/>
      <c r="C31" s="11" t="s">
        <v>39</v>
      </c>
      <c r="D31" s="10"/>
      <c r="E31" s="10"/>
      <c r="F31" s="12"/>
      <c r="G31" s="12"/>
    </row>
    <row r="32" spans="1:7" ht="25.5" x14ac:dyDescent="0.25">
      <c r="A32" s="13">
        <v>21</v>
      </c>
      <c r="B32" s="6" t="s">
        <v>9</v>
      </c>
      <c r="C32" s="14" t="s">
        <v>40</v>
      </c>
      <c r="D32" s="15" t="s">
        <v>41</v>
      </c>
      <c r="E32" s="15">
        <v>7</v>
      </c>
      <c r="F32" s="15">
        <v>0</v>
      </c>
      <c r="G32" s="15">
        <f t="shared" ref="G32:G44" si="2">E32*F32</f>
        <v>0</v>
      </c>
    </row>
    <row r="33" spans="1:7" x14ac:dyDescent="0.25">
      <c r="A33" s="13">
        <v>22</v>
      </c>
      <c r="B33" s="6" t="s">
        <v>9</v>
      </c>
      <c r="C33" s="14" t="s">
        <v>42</v>
      </c>
      <c r="D33" s="15" t="s">
        <v>43</v>
      </c>
      <c r="E33" s="15">
        <v>3</v>
      </c>
      <c r="F33" s="15">
        <v>0</v>
      </c>
      <c r="G33" s="15">
        <f t="shared" si="2"/>
        <v>0</v>
      </c>
    </row>
    <row r="34" spans="1:7" ht="25.5" x14ac:dyDescent="0.25">
      <c r="A34" s="13">
        <v>23</v>
      </c>
      <c r="B34" s="6" t="s">
        <v>9</v>
      </c>
      <c r="C34" s="14" t="s">
        <v>44</v>
      </c>
      <c r="D34" s="15" t="s">
        <v>11</v>
      </c>
      <c r="E34" s="15">
        <v>1</v>
      </c>
      <c r="F34" s="15">
        <v>0</v>
      </c>
      <c r="G34" s="15">
        <f t="shared" si="2"/>
        <v>0</v>
      </c>
    </row>
    <row r="35" spans="1:7" ht="25.5" x14ac:dyDescent="0.25">
      <c r="A35" s="13">
        <v>24</v>
      </c>
      <c r="B35" s="6" t="s">
        <v>9</v>
      </c>
      <c r="C35" s="14" t="s">
        <v>45</v>
      </c>
      <c r="D35" s="15" t="s">
        <v>11</v>
      </c>
      <c r="E35" s="15">
        <v>13</v>
      </c>
      <c r="F35" s="15">
        <v>0</v>
      </c>
      <c r="G35" s="15">
        <f t="shared" si="2"/>
        <v>0</v>
      </c>
    </row>
    <row r="36" spans="1:7" ht="38.25" x14ac:dyDescent="0.25">
      <c r="A36" s="13">
        <v>25</v>
      </c>
      <c r="B36" s="6" t="s">
        <v>9</v>
      </c>
      <c r="C36" s="14" t="s">
        <v>46</v>
      </c>
      <c r="D36" s="15" t="s">
        <v>47</v>
      </c>
      <c r="E36" s="15">
        <v>1</v>
      </c>
      <c r="F36" s="15">
        <v>0</v>
      </c>
      <c r="G36" s="15">
        <f t="shared" si="2"/>
        <v>0</v>
      </c>
    </row>
    <row r="37" spans="1:7" ht="38.25" x14ac:dyDescent="0.25">
      <c r="A37" s="13">
        <v>26</v>
      </c>
      <c r="B37" s="6" t="s">
        <v>9</v>
      </c>
      <c r="C37" s="14" t="s">
        <v>48</v>
      </c>
      <c r="D37" s="15" t="s">
        <v>47</v>
      </c>
      <c r="E37" s="15">
        <v>6</v>
      </c>
      <c r="F37" s="15">
        <v>0</v>
      </c>
      <c r="G37" s="15">
        <f t="shared" si="2"/>
        <v>0</v>
      </c>
    </row>
    <row r="38" spans="1:7" ht="25.5" x14ac:dyDescent="0.25">
      <c r="A38" s="13">
        <v>27</v>
      </c>
      <c r="B38" s="6" t="s">
        <v>9</v>
      </c>
      <c r="C38" s="14" t="s">
        <v>49</v>
      </c>
      <c r="D38" s="15" t="s">
        <v>41</v>
      </c>
      <c r="E38" s="15">
        <v>112</v>
      </c>
      <c r="F38" s="15">
        <v>0</v>
      </c>
      <c r="G38" s="15">
        <f t="shared" si="2"/>
        <v>0</v>
      </c>
    </row>
    <row r="39" spans="1:7" x14ac:dyDescent="0.25">
      <c r="A39" s="13">
        <v>28</v>
      </c>
      <c r="B39" s="6" t="s">
        <v>9</v>
      </c>
      <c r="C39" s="14" t="s">
        <v>50</v>
      </c>
      <c r="D39" s="15" t="s">
        <v>11</v>
      </c>
      <c r="E39" s="15">
        <v>1</v>
      </c>
      <c r="F39" s="15">
        <v>0</v>
      </c>
      <c r="G39" s="15">
        <f t="shared" si="2"/>
        <v>0</v>
      </c>
    </row>
    <row r="40" spans="1:7" ht="25.5" x14ac:dyDescent="0.25">
      <c r="A40" s="13">
        <v>29</v>
      </c>
      <c r="B40" s="6" t="s">
        <v>9</v>
      </c>
      <c r="C40" s="14" t="s">
        <v>51</v>
      </c>
      <c r="D40" s="15" t="s">
        <v>26</v>
      </c>
      <c r="E40" s="15">
        <v>1</v>
      </c>
      <c r="F40" s="15">
        <v>0</v>
      </c>
      <c r="G40" s="15">
        <f t="shared" si="2"/>
        <v>0</v>
      </c>
    </row>
    <row r="41" spans="1:7" x14ac:dyDescent="0.25">
      <c r="A41" s="13">
        <v>30</v>
      </c>
      <c r="B41" s="6" t="s">
        <v>9</v>
      </c>
      <c r="C41" s="14" t="s">
        <v>52</v>
      </c>
      <c r="D41" s="15" t="s">
        <v>26</v>
      </c>
      <c r="E41" s="15">
        <v>1</v>
      </c>
      <c r="F41" s="15">
        <v>0</v>
      </c>
      <c r="G41" s="15">
        <f t="shared" si="2"/>
        <v>0</v>
      </c>
    </row>
    <row r="42" spans="1:7" ht="25.5" x14ac:dyDescent="0.25">
      <c r="A42" s="13">
        <v>31</v>
      </c>
      <c r="B42" s="6" t="s">
        <v>9</v>
      </c>
      <c r="C42" s="14" t="s">
        <v>53</v>
      </c>
      <c r="D42" s="15" t="s">
        <v>26</v>
      </c>
      <c r="E42" s="15">
        <v>1</v>
      </c>
      <c r="F42" s="15">
        <v>0</v>
      </c>
      <c r="G42" s="15">
        <f t="shared" si="2"/>
        <v>0</v>
      </c>
    </row>
    <row r="43" spans="1:7" ht="25.5" x14ac:dyDescent="0.25">
      <c r="A43" s="13">
        <v>32</v>
      </c>
      <c r="B43" s="6" t="s">
        <v>9</v>
      </c>
      <c r="C43" s="14" t="s">
        <v>54</v>
      </c>
      <c r="D43" s="15" t="s">
        <v>26</v>
      </c>
      <c r="E43" s="15">
        <v>1</v>
      </c>
      <c r="F43" s="15">
        <v>0</v>
      </c>
      <c r="G43" s="15">
        <f t="shared" si="2"/>
        <v>0</v>
      </c>
    </row>
    <row r="44" spans="1:7" ht="15" customHeight="1" x14ac:dyDescent="0.25">
      <c r="A44" s="1" t="s">
        <v>55</v>
      </c>
      <c r="B44" s="1"/>
      <c r="C44" s="1" t="s">
        <v>54</v>
      </c>
      <c r="D44" s="1" t="s">
        <v>26</v>
      </c>
      <c r="E44" s="1">
        <v>1</v>
      </c>
      <c r="F44" s="1"/>
      <c r="G44" s="16">
        <f t="shared" si="2"/>
        <v>0</v>
      </c>
    </row>
  </sheetData>
  <mergeCells count="5">
    <mergeCell ref="A1:G1"/>
    <mergeCell ref="A2:G2"/>
    <mergeCell ref="A26:F26"/>
    <mergeCell ref="A30:F30"/>
    <mergeCell ref="A44:F44"/>
  </mergeCells>
  <pageMargins left="0.7" right="0.7" top="0.75" bottom="0.75" header="0.511811023622047" footer="0.511811023622047"/>
  <pageSetup paperSize="9" scale="90" orientation="portrait" horizontalDpi="300" verticalDpi="300"/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</TotalTime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1</vt:i4>
      </vt:variant>
    </vt:vector>
  </HeadingPairs>
  <TitlesOfParts>
    <vt:vector size="1" baseType="lpstr">
      <vt:lpstr>Dostawa elektryczna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Janusz Zawadzki</dc:creator>
  <cp:lastModifiedBy>Izabela Skorupska</cp:lastModifiedBy>
  <cp:revision>6</cp:revision>
  <cp:lastPrinted>2025-10-16T09:39:49Z</cp:lastPrinted>
  <dcterms:created xsi:type="dcterms:W3CDTF">2024-04-11T07:45:37Z</dcterms:created>
  <dcterms:modified xsi:type="dcterms:W3CDTF">2025-10-20T13:04:50Z</dcterms:modified>
  <dc:language>pl-PL</dc:language>
</cp:coreProperties>
</file>